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wise/Downloads/"/>
    </mc:Choice>
  </mc:AlternateContent>
  <xr:revisionPtr revIDLastSave="0" documentId="13_ncr:1_{AA83F5CB-61A3-7247-AADC-C5B2CC0D6E2D}" xr6:coauthVersionLast="46" xr6:coauthVersionMax="46" xr10:uidLastSave="{00000000-0000-0000-0000-000000000000}"/>
  <bookViews>
    <workbookView xWindow="2040" yWindow="2160" windowWidth="17920" windowHeight="13320" xr2:uid="{46D4590B-405D-4193-BC75-7424F06C222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2" i="1" l="1"/>
  <c r="C4" i="1"/>
  <c r="C6" i="1"/>
  <c r="C13" i="1"/>
  <c r="C14" i="1" s="1"/>
  <c r="C15" i="1" l="1"/>
</calcChain>
</file>

<file path=xl/sharedStrings.xml><?xml version="1.0" encoding="utf-8"?>
<sst xmlns="http://schemas.openxmlformats.org/spreadsheetml/2006/main" count="32" uniqueCount="29">
  <si>
    <t>hrs</t>
  </si>
  <si>
    <t>days</t>
  </si>
  <si>
    <t>L</t>
  </si>
  <si>
    <t>Customer input</t>
  </si>
  <si>
    <t>L1s</t>
  </si>
  <si>
    <t>N2 usage per cycle</t>
  </si>
  <si>
    <t>Daily N2 usage</t>
  </si>
  <si>
    <t>Monthly N2 usage</t>
  </si>
  <si>
    <t>parts</t>
  </si>
  <si>
    <t>Avg parts per build</t>
  </si>
  <si>
    <t>Daily part volume</t>
  </si>
  <si>
    <t>Monthly part volume</t>
  </si>
  <si>
    <t>* 38min print + 2min turnover</t>
  </si>
  <si>
    <t>Inputs</t>
  </si>
  <si>
    <t>Avg printer cycle time</t>
  </si>
  <si>
    <t>No. of L1s</t>
  </si>
  <si>
    <t>Outputs</t>
  </si>
  <si>
    <t>Qty</t>
  </si>
  <si>
    <t>Daily max capacity</t>
  </si>
  <si>
    <t>Working hours/day</t>
  </si>
  <si>
    <t>Working days/month</t>
  </si>
  <si>
    <t>L**</t>
  </si>
  <si>
    <t>** 30L/min x 7min purge</t>
  </si>
  <si>
    <t>hrs*</t>
  </si>
  <si>
    <t>***planned, per forecast</t>
  </si>
  <si>
    <t>parts****</t>
  </si>
  <si>
    <t>****green if part vol &lt; max capacity, red if exceeds</t>
  </si>
  <si>
    <t>parts***</t>
  </si>
  <si>
    <t>Nitrogen Consumption Calculator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</si>
</sst>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7030A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right"/>
    </xf>
    <xf numFmtId="0" fontId="1" fillId="0" borderId="1" xfId="0" applyFont="1" applyFill="1" applyBorder="1" applyAlignment="1">
      <alignment horizontal="left" vertical="center"/>
    </xf>
    <xf numFmtId="0" fontId="0" fillId="0" borderId="1" xfId="0" applyFill="1" applyBorder="1"/>
    <xf numFmtId="0" fontId="2" fillId="0" borderId="1" xfId="0" applyFont="1" applyFill="1" applyBorder="1" applyAlignment="1">
      <alignment horizontal="left" vertical="center"/>
    </xf>
    <xf numFmtId="0" fontId="3" fillId="0" borderId="0" xfId="0" applyFont="1"/>
    <xf numFmtId="0" fontId="4" fillId="0" borderId="0" xfId="0" applyFont="1"/>
    <xf numFmtId="0" fontId="5" fillId="0" borderId="0" xfId="0" applyFont="1" applyFill="1"/>
    <xf numFmtId="0" fontId="5" fillId="0" borderId="0" xfId="0" applyFont="1" applyAlignment="1">
      <alignment horizontal="right"/>
    </xf>
    <xf numFmtId="0" fontId="4" fillId="2" borderId="0" xfId="0" applyFont="1" applyFill="1" applyAlignment="1">
      <alignment horizontal="right"/>
    </xf>
    <xf numFmtId="0" fontId="4" fillId="2" borderId="0" xfId="0" applyFont="1" applyFill="1"/>
    <xf numFmtId="2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2" xfId="0" applyFont="1" applyFill="1" applyBorder="1"/>
    <xf numFmtId="0" fontId="5" fillId="0" borderId="3" xfId="0" applyFont="1" applyBorder="1" applyAlignment="1">
      <alignment horizontal="right"/>
    </xf>
    <xf numFmtId="0" fontId="4" fillId="0" borderId="4" xfId="0" applyFont="1" applyBorder="1"/>
    <xf numFmtId="0" fontId="4" fillId="0" borderId="5" xfId="0" applyFont="1" applyBorder="1"/>
    <xf numFmtId="0" fontId="4" fillId="0" borderId="0" xfId="0" applyFont="1" applyBorder="1" applyAlignment="1">
      <alignment horizontal="right"/>
    </xf>
    <xf numFmtId="0" fontId="4" fillId="0" borderId="6" xfId="0" applyFont="1" applyBorder="1"/>
    <xf numFmtId="1" fontId="4" fillId="0" borderId="0" xfId="0" applyNumberFormat="1" applyFont="1" applyBorder="1" applyAlignment="1">
      <alignment horizontal="right"/>
    </xf>
    <xf numFmtId="0" fontId="6" fillId="0" borderId="7" xfId="0" applyFont="1" applyFill="1" applyBorder="1"/>
    <xf numFmtId="0" fontId="6" fillId="0" borderId="1" xfId="0" applyFont="1" applyBorder="1" applyAlignment="1">
      <alignment horizontal="right"/>
    </xf>
    <xf numFmtId="0" fontId="6" fillId="0" borderId="8" xfId="0" applyFont="1" applyBorder="1"/>
    <xf numFmtId="0" fontId="6" fillId="0" borderId="5" xfId="0" applyFont="1" applyBorder="1"/>
    <xf numFmtId="1" fontId="6" fillId="0" borderId="0" xfId="0" applyNumberFormat="1" applyFont="1" applyBorder="1" applyAlignment="1">
      <alignment horizontal="right"/>
    </xf>
    <xf numFmtId="0" fontId="6" fillId="0" borderId="6" xfId="0" applyFont="1" applyBorder="1"/>
  </cellXfs>
  <cellStyles count="1">
    <cellStyle name="Normal" xfId="0" builtinId="0"/>
  </cellStyles>
  <dxfs count="2">
    <dxf>
      <fill>
        <patternFill>
          <bgColor rgb="FFFF7D7D"/>
        </patternFill>
      </fill>
    </dxf>
    <dxf>
      <fill>
        <patternFill>
          <bgColor rgb="FF97FFC6"/>
        </patternFill>
      </fill>
    </dxf>
  </dxfs>
  <tableStyles count="0" defaultTableStyle="TableStyleMedium2" defaultPivotStyle="PivotStyleLight16"/>
  <colors>
    <mruColors>
      <color rgb="FF97FFC6"/>
      <color rgb="FFFF7D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1229582</xdr:colOff>
      <xdr:row>0</xdr:row>
      <xdr:rowOff>876300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ADB7E9C-4761-4953-9A23-3AAEF0D372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24870" cy="876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C6B3E-2635-413E-AECF-E4FC2A5BF7B6}">
  <dimension ref="A1:I21"/>
  <sheetViews>
    <sheetView showGridLines="0" tabSelected="1" workbookViewId="0">
      <selection activeCell="C1" sqref="C1"/>
    </sheetView>
  </sheetViews>
  <sheetFormatPr baseColWidth="10" defaultColWidth="8.83203125" defaultRowHeight="15" x14ac:dyDescent="0.2"/>
  <cols>
    <col min="1" max="1" width="5.6640625" customWidth="1"/>
    <col min="2" max="2" width="26.1640625" bestFit="1" customWidth="1"/>
    <col min="3" max="3" width="8.6640625" style="1" customWidth="1"/>
    <col min="4" max="4" width="9.6640625" customWidth="1"/>
    <col min="9" max="9" width="14.33203125" customWidth="1"/>
  </cols>
  <sheetData>
    <row r="1" spans="1:9" s="3" customFormat="1" ht="71.25" customHeight="1" x14ac:dyDescent="0.2">
      <c r="A1" s="2"/>
      <c r="C1" s="4" t="s">
        <v>28</v>
      </c>
    </row>
    <row r="2" spans="1:9" s="6" customFormat="1" ht="16" x14ac:dyDescent="0.2">
      <c r="B2" s="7" t="s">
        <v>13</v>
      </c>
      <c r="C2" s="8" t="s">
        <v>17</v>
      </c>
    </row>
    <row r="3" spans="1:9" s="6" customFormat="1" ht="16" x14ac:dyDescent="0.2">
      <c r="B3" s="6" t="s">
        <v>9</v>
      </c>
      <c r="C3" s="9">
        <v>30</v>
      </c>
      <c r="D3" s="6" t="s">
        <v>8</v>
      </c>
      <c r="I3" s="10" t="s">
        <v>3</v>
      </c>
    </row>
    <row r="4" spans="1:9" s="6" customFormat="1" ht="16" x14ac:dyDescent="0.2">
      <c r="B4" s="6" t="s">
        <v>14</v>
      </c>
      <c r="C4" s="11">
        <f>40/60</f>
        <v>0.66666666666666663</v>
      </c>
      <c r="D4" s="6" t="s">
        <v>23</v>
      </c>
    </row>
    <row r="5" spans="1:9" s="6" customFormat="1" ht="16" x14ac:dyDescent="0.2">
      <c r="B5" s="6" t="s">
        <v>19</v>
      </c>
      <c r="C5" s="9">
        <v>20</v>
      </c>
      <c r="D5" s="6" t="s">
        <v>0</v>
      </c>
    </row>
    <row r="6" spans="1:9" s="6" customFormat="1" ht="16" x14ac:dyDescent="0.2">
      <c r="B6" s="6" t="s">
        <v>5</v>
      </c>
      <c r="C6" s="12">
        <f>30*7</f>
        <v>210</v>
      </c>
      <c r="D6" s="6" t="s">
        <v>21</v>
      </c>
    </row>
    <row r="7" spans="1:9" s="6" customFormat="1" ht="16" x14ac:dyDescent="0.2">
      <c r="B7" s="6" t="s">
        <v>20</v>
      </c>
      <c r="C7" s="9">
        <v>26</v>
      </c>
      <c r="D7" s="6" t="s">
        <v>1</v>
      </c>
    </row>
    <row r="8" spans="1:9" s="6" customFormat="1" ht="16" x14ac:dyDescent="0.2">
      <c r="B8" s="6" t="s">
        <v>15</v>
      </c>
      <c r="C8" s="9">
        <v>6</v>
      </c>
      <c r="D8" s="6" t="s">
        <v>4</v>
      </c>
    </row>
    <row r="9" spans="1:9" s="6" customFormat="1" ht="16" x14ac:dyDescent="0.2">
      <c r="B9" s="6" t="s">
        <v>11</v>
      </c>
      <c r="C9" s="9">
        <v>140000</v>
      </c>
      <c r="D9" s="6" t="s">
        <v>27</v>
      </c>
    </row>
    <row r="10" spans="1:9" s="6" customFormat="1" ht="16" x14ac:dyDescent="0.2">
      <c r="C10" s="12"/>
    </row>
    <row r="11" spans="1:9" s="6" customFormat="1" ht="16" x14ac:dyDescent="0.2">
      <c r="B11" s="13" t="s">
        <v>16</v>
      </c>
      <c r="C11" s="14" t="s">
        <v>17</v>
      </c>
      <c r="D11" s="15"/>
    </row>
    <row r="12" spans="1:9" s="6" customFormat="1" ht="16" x14ac:dyDescent="0.2">
      <c r="B12" s="16" t="s">
        <v>18</v>
      </c>
      <c r="C12" s="17">
        <f>C3*ROUNDDOWN(C5/C4,0)*C8</f>
        <v>5400</v>
      </c>
      <c r="D12" s="18" t="s">
        <v>8</v>
      </c>
    </row>
    <row r="13" spans="1:9" s="6" customFormat="1" ht="16" x14ac:dyDescent="0.2">
      <c r="B13" s="16" t="s">
        <v>10</v>
      </c>
      <c r="C13" s="19">
        <f>C9/C7</f>
        <v>5384.6153846153848</v>
      </c>
      <c r="D13" s="18" t="s">
        <v>25</v>
      </c>
    </row>
    <row r="14" spans="1:9" s="6" customFormat="1" ht="16" x14ac:dyDescent="0.2">
      <c r="B14" s="23" t="s">
        <v>6</v>
      </c>
      <c r="C14" s="24">
        <f>ROUNDUP(C13/C3,0)*C6</f>
        <v>37800</v>
      </c>
      <c r="D14" s="25" t="s">
        <v>2</v>
      </c>
    </row>
    <row r="15" spans="1:9" s="6" customFormat="1" ht="16" x14ac:dyDescent="0.2">
      <c r="B15" s="20" t="s">
        <v>7</v>
      </c>
      <c r="C15" s="21">
        <f>C14*C7</f>
        <v>982800</v>
      </c>
      <c r="D15" s="22" t="s">
        <v>2</v>
      </c>
    </row>
    <row r="18" spans="2:2" x14ac:dyDescent="0.2">
      <c r="B18" s="5" t="s">
        <v>12</v>
      </c>
    </row>
    <row r="19" spans="2:2" x14ac:dyDescent="0.2">
      <c r="B19" s="5" t="s">
        <v>22</v>
      </c>
    </row>
    <row r="20" spans="2:2" x14ac:dyDescent="0.2">
      <c r="B20" s="5" t="s">
        <v>24</v>
      </c>
    </row>
    <row r="21" spans="2:2" x14ac:dyDescent="0.2">
      <c r="B21" s="5" t="s">
        <v>26</v>
      </c>
    </row>
  </sheetData>
  <conditionalFormatting sqref="C13">
    <cfRule type="cellIs" dxfId="1" priority="5" operator="lessThanOrEqual">
      <formula>$C$12</formula>
    </cfRule>
    <cfRule type="cellIs" dxfId="0" priority="6" operator="greaterThan">
      <formula>$C$12</formula>
    </cfRule>
  </conditionalFormatting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Keshav Swarup</dc:creator>
  <cp:lastModifiedBy>Roger Wise</cp:lastModifiedBy>
  <dcterms:created xsi:type="dcterms:W3CDTF">2020-08-10T17:40:25Z</dcterms:created>
  <dcterms:modified xsi:type="dcterms:W3CDTF">2021-01-12T19:59:56Z</dcterms:modified>
</cp:coreProperties>
</file>